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CHI\Desktop\SEVAC 2021\SEVAC 2022\ENERO 2022\2 INFORMACIÓN PRESUPUESTAL\"/>
    </mc:Choice>
  </mc:AlternateContent>
  <bookViews>
    <workbookView xWindow="0" yWindow="0" windowWidth="24000" windowHeight="9600"/>
  </bookViews>
  <sheets>
    <sheet name="EGR FUNCIONAL" sheetId="1" r:id="rId1"/>
  </sheets>
  <externalReferences>
    <externalReference r:id="rId2"/>
  </externalReferences>
  <definedNames>
    <definedName name="_xlnm.Print_Area" localSheetId="0">'EGR FUNCIONAL'!$B$2:$I$56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1" l="1"/>
  <c r="E46" i="1"/>
  <c r="F46" i="1" s="1"/>
  <c r="F45" i="1"/>
  <c r="I45" i="1" s="1"/>
  <c r="F44" i="1"/>
  <c r="I44" i="1" s="1"/>
  <c r="F43" i="1"/>
  <c r="I43" i="1" s="1"/>
  <c r="H42" i="1"/>
  <c r="G42" i="1"/>
  <c r="D42" i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F32" i="1"/>
  <c r="I32" i="1" s="1"/>
  <c r="I31" i="1" s="1"/>
  <c r="H31" i="1"/>
  <c r="G31" i="1"/>
  <c r="F31" i="1"/>
  <c r="E31" i="1"/>
  <c r="D31" i="1"/>
  <c r="F29" i="1"/>
  <c r="I29" i="1" s="1"/>
  <c r="F28" i="1"/>
  <c r="I28" i="1" s="1"/>
  <c r="H27" i="1"/>
  <c r="G27" i="1"/>
  <c r="E27" i="1"/>
  <c r="D27" i="1"/>
  <c r="F27" i="1" s="1"/>
  <c r="F26" i="1"/>
  <c r="I26" i="1" s="1"/>
  <c r="F25" i="1"/>
  <c r="I25" i="1" s="1"/>
  <c r="F24" i="1"/>
  <c r="I24" i="1" s="1"/>
  <c r="F23" i="1"/>
  <c r="I23" i="1" s="1"/>
  <c r="H22" i="1"/>
  <c r="G22" i="1"/>
  <c r="E22" i="1"/>
  <c r="D22" i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H12" i="1"/>
  <c r="H48" i="1" s="1"/>
  <c r="G12" i="1"/>
  <c r="G48" i="1" s="1"/>
  <c r="F12" i="1"/>
  <c r="E12" i="1"/>
  <c r="D12" i="1"/>
  <c r="D48" i="1" s="1"/>
  <c r="B5" i="1"/>
  <c r="B2" i="1"/>
  <c r="I12" i="1" l="1"/>
  <c r="I27" i="1"/>
  <c r="I22" i="1" s="1"/>
  <c r="F22" i="1"/>
  <c r="I46" i="1"/>
  <c r="I42" i="1" s="1"/>
  <c r="F42" i="1"/>
  <c r="F48" i="1"/>
  <c r="E42" i="1"/>
  <c r="E48" i="1" s="1"/>
  <c r="I48" i="1" l="1"/>
</calcChain>
</file>

<file path=xl/sharedStrings.xml><?xml version="1.0" encoding="utf-8"?>
<sst xmlns="http://schemas.openxmlformats.org/spreadsheetml/2006/main" count="46" uniqueCount="46">
  <si>
    <t>Estado Analítico del Ejercicio del Presupuesto de Egresos</t>
  </si>
  <si>
    <t>Clasificación Funcional (Finalidad y Función)</t>
  </si>
  <si>
    <t>(Miles de 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</si>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</sst>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7"/>
      <color rgb="FF000000"/>
      <name val="Gotham Book"/>
      <family val="3"/>
    </font>
    <font>
      <sz val="7"/>
      <color theme="1"/>
      <name val="Gotham Book"/>
      <family val="3"/>
    </font>
    <font>
      <sz val="7"/>
      <name val="Gotham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Fill="1"/>
    <xf numFmtId="164" fontId="4" fillId="0" borderId="9" xfId="1" applyNumberFormat="1" applyFont="1" applyFill="1" applyBorder="1" applyAlignment="1" applyProtection="1">
      <alignment horizontal="center" vertical="center" wrapText="1"/>
    </xf>
    <xf numFmtId="164" fontId="4" fillId="0" borderId="14" xfId="1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justify" vertical="center" wrapText="1"/>
    </xf>
    <xf numFmtId="165" fontId="5" fillId="2" borderId="12" xfId="1" applyNumberFormat="1" applyFont="1" applyFill="1" applyBorder="1" applyAlignment="1">
      <alignment horizontal="justify" vertical="center" wrapText="1"/>
    </xf>
    <xf numFmtId="165" fontId="4" fillId="2" borderId="15" xfId="1" applyNumberFormat="1" applyFont="1" applyFill="1" applyBorder="1" applyAlignment="1">
      <alignment horizontal="right" vertical="top" wrapText="1"/>
    </xf>
    <xf numFmtId="165" fontId="5" fillId="2" borderId="15" xfId="1" applyNumberFormat="1" applyFont="1" applyFill="1" applyBorder="1" applyAlignment="1" applyProtection="1">
      <alignment horizontal="right" vertical="top" wrapText="1"/>
      <protection locked="0"/>
    </xf>
    <xf numFmtId="165" fontId="5" fillId="2" borderId="15" xfId="1" applyNumberFormat="1" applyFont="1" applyFill="1" applyBorder="1" applyAlignment="1">
      <alignment horizontal="right" vertical="top" wrapText="1"/>
    </xf>
    <xf numFmtId="0" fontId="5" fillId="2" borderId="5" xfId="0" applyFont="1" applyFill="1" applyBorder="1" applyAlignment="1">
      <alignment horizontal="justify" vertical="top"/>
    </xf>
    <xf numFmtId="165" fontId="5" fillId="2" borderId="15" xfId="1" applyNumberFormat="1" applyFont="1" applyFill="1" applyBorder="1" applyAlignment="1" applyProtection="1">
      <alignment horizontal="right" vertical="top" wrapText="1"/>
    </xf>
    <xf numFmtId="165" fontId="5" fillId="2" borderId="15" xfId="1" applyNumberFormat="1" applyFont="1" applyFill="1" applyBorder="1" applyAlignment="1" applyProtection="1">
      <alignment horizontal="right" vertical="top"/>
      <protection locked="0"/>
    </xf>
    <xf numFmtId="165" fontId="5" fillId="0" borderId="15" xfId="1" applyNumberFormat="1" applyFont="1" applyFill="1" applyBorder="1" applyAlignment="1" applyProtection="1">
      <alignment horizontal="right" vertical="top"/>
      <protection locked="0"/>
    </xf>
    <xf numFmtId="165" fontId="5" fillId="2" borderId="15" xfId="1" applyNumberFormat="1" applyFont="1" applyFill="1" applyBorder="1" applyAlignment="1" applyProtection="1">
      <alignment horizontal="right" vertical="top"/>
    </xf>
    <xf numFmtId="165" fontId="4" fillId="2" borderId="15" xfId="1" applyNumberFormat="1" applyFont="1" applyFill="1" applyBorder="1" applyAlignment="1">
      <alignment horizontal="right" vertical="top"/>
    </xf>
    <xf numFmtId="165" fontId="4" fillId="2" borderId="15" xfId="1" applyNumberFormat="1" applyFont="1" applyFill="1" applyBorder="1" applyAlignment="1" applyProtection="1">
      <alignment horizontal="right" vertical="top"/>
    </xf>
    <xf numFmtId="0" fontId="5" fillId="2" borderId="6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vertical="top"/>
    </xf>
    <xf numFmtId="165" fontId="5" fillId="2" borderId="13" xfId="1" applyNumberFormat="1" applyFont="1" applyFill="1" applyBorder="1" applyAlignment="1" applyProtection="1">
      <alignment horizontal="right" vertical="top"/>
    </xf>
    <xf numFmtId="0" fontId="4" fillId="2" borderId="6" xfId="0" applyFont="1" applyFill="1" applyBorder="1" applyAlignment="1">
      <alignment horizontal="left" vertical="top"/>
    </xf>
    <xf numFmtId="0" fontId="4" fillId="2" borderId="8" xfId="0" applyFont="1" applyFill="1" applyBorder="1" applyAlignment="1">
      <alignment vertical="top"/>
    </xf>
    <xf numFmtId="165" fontId="4" fillId="2" borderId="13" xfId="1" applyNumberFormat="1" applyFont="1" applyFill="1" applyBorder="1" applyAlignment="1">
      <alignment horizontal="right" vertical="top"/>
    </xf>
    <xf numFmtId="0" fontId="6" fillId="0" borderId="0" xfId="0" applyFont="1"/>
    <xf numFmtId="165" fontId="4" fillId="2" borderId="0" xfId="1" applyNumberFormat="1" applyFont="1" applyFill="1" applyBorder="1" applyAlignment="1">
      <alignment horizontal="right" vertical="top"/>
    </xf>
    <xf numFmtId="0" fontId="4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vertical="top"/>
    </xf>
    <xf numFmtId="0" fontId="5" fillId="2" borderId="4" xfId="0" applyFont="1" applyFill="1" applyBorder="1" applyAlignment="1">
      <alignment horizontal="left" vertical="top"/>
    </xf>
    <xf numFmtId="164" fontId="4" fillId="0" borderId="9" xfId="1" applyNumberFormat="1" applyFont="1" applyFill="1" applyBorder="1" applyAlignment="1" applyProtection="1">
      <alignment horizontal="center" vertical="center"/>
    </xf>
    <xf numFmtId="164" fontId="4" fillId="0" borderId="1" xfId="1" applyNumberFormat="1" applyFont="1" applyFill="1" applyBorder="1" applyAlignment="1" applyProtection="1">
      <alignment horizontal="center" vertical="center"/>
    </xf>
    <xf numFmtId="164" fontId="4" fillId="0" borderId="3" xfId="1" applyNumberFormat="1" applyFont="1" applyFill="1" applyBorder="1" applyAlignment="1" applyProtection="1">
      <alignment horizontal="center" vertical="center"/>
    </xf>
    <xf numFmtId="164" fontId="4" fillId="0" borderId="4" xfId="1" applyNumberFormat="1" applyFont="1" applyFill="1" applyBorder="1" applyAlignment="1" applyProtection="1">
      <alignment horizontal="center" vertical="center"/>
    </xf>
    <xf numFmtId="164" fontId="4" fillId="0" borderId="5" xfId="1" applyNumberFormat="1" applyFont="1" applyFill="1" applyBorder="1" applyAlignment="1" applyProtection="1">
      <alignment horizontal="center" vertical="center"/>
    </xf>
    <xf numFmtId="164" fontId="4" fillId="0" borderId="6" xfId="1" applyNumberFormat="1" applyFont="1" applyFill="1" applyBorder="1" applyAlignment="1" applyProtection="1">
      <alignment horizontal="center" vertical="center"/>
    </xf>
    <xf numFmtId="164" fontId="4" fillId="0" borderId="8" xfId="1" applyNumberFormat="1" applyFont="1" applyFill="1" applyBorder="1" applyAlignment="1" applyProtection="1">
      <alignment horizontal="center" vertical="center"/>
    </xf>
    <xf numFmtId="164" fontId="4" fillId="0" borderId="9" xfId="1" applyNumberFormat="1" applyFont="1" applyFill="1" applyBorder="1" applyAlignment="1" applyProtection="1">
      <alignment horizontal="center" vertical="center"/>
    </xf>
    <xf numFmtId="164" fontId="4" fillId="0" borderId="10" xfId="1" applyNumberFormat="1" applyFont="1" applyFill="1" applyBorder="1" applyAlignment="1" applyProtection="1">
      <alignment horizontal="center" vertical="center"/>
    </xf>
    <xf numFmtId="164" fontId="4" fillId="0" borderId="11" xfId="1" applyNumberFormat="1" applyFont="1" applyFill="1" applyBorder="1" applyAlignment="1" applyProtection="1">
      <alignment horizontal="center" vertical="center"/>
    </xf>
    <xf numFmtId="164" fontId="4" fillId="0" borderId="12" xfId="1" applyNumberFormat="1" applyFont="1" applyFill="1" applyBorder="1" applyAlignment="1" applyProtection="1">
      <alignment horizontal="center" vertical="center"/>
    </xf>
    <xf numFmtId="164" fontId="4" fillId="0" borderId="13" xfId="1" applyNumberFormat="1" applyFont="1" applyFill="1" applyBorder="1" applyAlignment="1" applyProtection="1">
      <alignment horizontal="center" vertical="center"/>
    </xf>
    <xf numFmtId="164" fontId="2" fillId="0" borderId="1" xfId="1" applyNumberFormat="1" applyFont="1" applyFill="1" applyBorder="1" applyAlignment="1" applyProtection="1">
      <alignment horizontal="center" vertical="center"/>
    </xf>
    <xf numFmtId="164" fontId="2" fillId="0" borderId="2" xfId="1" applyNumberFormat="1" applyFont="1" applyFill="1" applyBorder="1" applyAlignment="1" applyProtection="1">
      <alignment horizontal="center" vertical="center"/>
    </xf>
    <xf numFmtId="164" fontId="2" fillId="0" borderId="3" xfId="1" applyNumberFormat="1" applyFont="1" applyFill="1" applyBorder="1" applyAlignment="1" applyProtection="1">
      <alignment horizontal="center" vertical="center"/>
    </xf>
    <xf numFmtId="164" fontId="2" fillId="0" borderId="4" xfId="1" applyNumberFormat="1" applyFont="1" applyFill="1" applyBorder="1" applyAlignment="1" applyProtection="1">
      <alignment horizontal="center" vertical="center"/>
      <protection locked="0"/>
    </xf>
    <xf numFmtId="164" fontId="2" fillId="0" borderId="0" xfId="1" applyNumberFormat="1" applyFont="1" applyFill="1" applyBorder="1" applyAlignment="1" applyProtection="1">
      <alignment horizontal="center" vertical="center"/>
      <protection locked="0"/>
    </xf>
    <xf numFmtId="164" fontId="2" fillId="0" borderId="5" xfId="1" applyNumberFormat="1" applyFont="1" applyFill="1" applyBorder="1" applyAlignment="1" applyProtection="1">
      <alignment horizontal="center" vertical="center"/>
      <protection locked="0"/>
    </xf>
    <xf numFmtId="164" fontId="2" fillId="0" borderId="4" xfId="1" applyNumberFormat="1" applyFont="1" applyFill="1" applyBorder="1" applyAlignment="1" applyProtection="1">
      <alignment horizontal="center" vertical="center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2" fillId="0" borderId="5" xfId="1" applyNumberFormat="1" applyFont="1" applyFill="1" applyBorder="1" applyAlignment="1" applyProtection="1">
      <alignment horizontal="center" vertical="center"/>
    </xf>
    <xf numFmtId="164" fontId="2" fillId="0" borderId="6" xfId="1" applyNumberFormat="1" applyFont="1" applyFill="1" applyBorder="1" applyAlignment="1" applyProtection="1">
      <alignment horizontal="center" vertical="center"/>
    </xf>
    <xf numFmtId="164" fontId="2" fillId="0" borderId="7" xfId="1" applyNumberFormat="1" applyFont="1" applyFill="1" applyBorder="1" applyAlignment="1" applyProtection="1">
      <alignment horizontal="center" vertical="center"/>
    </xf>
    <xf numFmtId="164" fontId="2" fillId="0" borderId="8" xfId="1" applyNumberFormat="1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9" fillId="3" borderId="0" xfId="0" applyFont="1" applyFill="1" applyBorder="1" applyAlignment="1" applyProtection="1">
      <alignment vertical="top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714375</xdr:colOff>
      <xdr:row>53</xdr:row>
      <xdr:rowOff>0</xdr:rowOff>
    </xdr:from>
    <xdr:to>
      <xdr:col>6</xdr:col>
      <xdr:colOff>493696</xdr:colOff>
      <xdr:row>53</xdr:row>
      <xdr:rowOff>0</xdr:rowOff>
    </xdr:to>
    <xdr:cxnSp macro="">
      <xdr:nvCxnSpPr>
        <xdr:cNvPr id="4" name="3 Conector recto">
          <a:extLst/>
        </xdr:cNvPr>
        <xdr:cNvCxnSpPr/>
      </xdr:nvCxnSpPr>
      <xdr:spPr>
        <a:xfrm>
          <a:off x="6153150" y="10210800"/>
          <a:ext cx="272254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1457325</xdr:colOff>
      <xdr:row>53</xdr:row>
      <xdr:rowOff>11430</xdr:rowOff>
    </xdr:from>
    <xdr:to>
      <xdr:col>3</xdr:col>
      <xdr:colOff>106654</xdr:colOff>
      <xdr:row>53</xdr:row>
      <xdr:rowOff>11430</xdr:rowOff>
    </xdr:to>
    <xdr:cxnSp macro="">
      <xdr:nvCxnSpPr>
        <xdr:cNvPr id="5" name="4 Conector recto">
          <a:extLst/>
        </xdr:cNvPr>
        <xdr:cNvCxnSpPr/>
      </xdr:nvCxnSpPr>
      <xdr:spPr>
        <a:xfrm>
          <a:off x="2828925" y="10222230"/>
          <a:ext cx="271650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1491650</xdr:colOff>
      <xdr:row>52</xdr:row>
      <xdr:rowOff>179717</xdr:rowOff>
    </xdr:from>
    <xdr:to>
      <xdr:col>3</xdr:col>
      <xdr:colOff>216670</xdr:colOff>
      <xdr:row>56</xdr:row>
      <xdr:rowOff>139241</xdr:rowOff>
    </xdr:to>
    <xdr:sp macro="" textlink="">
      <xdr:nvSpPr>
        <xdr:cNvPr id="6" name="5 CuadroTexto">
          <a:extLst/>
        </xdr:cNvPr>
        <xdr:cNvSpPr txBox="1"/>
      </xdr:nvSpPr>
      <xdr:spPr>
        <a:xfrm>
          <a:off x="2866485" y="10109080"/>
          <a:ext cx="2795610" cy="714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0">
              <a:latin typeface="+mn-lt"/>
            </a:rPr>
            <a:t>M.A.I.E. Y C.P.C. LUZ ROCÍO HERNÁNDEZ VÉLEZ</a:t>
          </a:r>
        </a:p>
        <a:p>
          <a:pPr algn="ctr"/>
          <a:r>
            <a:rPr lang="es-MX" sz="1000" b="0">
              <a:latin typeface="+mn-lt"/>
            </a:rPr>
            <a:t>Encargada</a:t>
          </a:r>
          <a:r>
            <a:rPr lang="es-MX" sz="1000" b="0" baseline="0">
              <a:latin typeface="+mn-lt"/>
            </a:rPr>
            <a:t> de la Dirección de Planeación y Administración</a:t>
          </a:r>
          <a:endParaRPr lang="es-MX" sz="1000" b="0">
            <a:latin typeface="+mn-lt"/>
          </a:endParaRPr>
        </a:p>
      </xdr:txBody>
    </xdr:sp>
    <xdr:clientData/>
  </xdr:twoCellAnchor>
  <xdr:twoCellAnchor>
    <xdr:from>
      <xdr:col>3</xdr:col>
      <xdr:colOff>584079</xdr:colOff>
      <xdr:row>53</xdr:row>
      <xdr:rowOff>26957</xdr:rowOff>
    </xdr:from>
    <xdr:to>
      <xdr:col>6</xdr:col>
      <xdr:colOff>684499</xdr:colOff>
      <xdr:row>57</xdr:row>
      <xdr:rowOff>19637</xdr:rowOff>
    </xdr:to>
    <xdr:sp macro="" textlink="">
      <xdr:nvSpPr>
        <xdr:cNvPr id="7" name="8 CuadroTexto">
          <a:extLst/>
        </xdr:cNvPr>
        <xdr:cNvSpPr txBox="1"/>
      </xdr:nvSpPr>
      <xdr:spPr>
        <a:xfrm>
          <a:off x="6029504" y="10145023"/>
          <a:ext cx="3038792" cy="7474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</a:t>
          </a:r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RAMÓN SÁNCHEZ SILVA</a:t>
          </a:r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Encargado</a:t>
          </a:r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Departamento de Recursos Financieros</a:t>
          </a:r>
          <a:endParaRPr lang="es-MX" sz="1000">
            <a:effectLst/>
          </a:endParaRPr>
        </a:p>
        <a:p>
          <a:pPr algn="ctr"/>
          <a:endParaRPr lang="es-MX">
            <a:effectLst/>
          </a:endParaRPr>
        </a:p>
      </xdr:txBody>
    </xdr:sp>
    <xdr:clientData/>
  </xdr:twoCellAnchor>
  <xdr:twoCellAnchor>
    <xdr:from>
      <xdr:col>1</xdr:col>
      <xdr:colOff>685800</xdr:colOff>
      <xdr:row>56</xdr:row>
      <xdr:rowOff>9525</xdr:rowOff>
    </xdr:from>
    <xdr:to>
      <xdr:col>2</xdr:col>
      <xdr:colOff>3143250</xdr:colOff>
      <xdr:row>56</xdr:row>
      <xdr:rowOff>9529</xdr:rowOff>
    </xdr:to>
    <xdr:cxnSp macro="">
      <xdr:nvCxnSpPr>
        <xdr:cNvPr id="8" name="1 Conector recto"/>
        <xdr:cNvCxnSpPr/>
      </xdr:nvCxnSpPr>
      <xdr:spPr>
        <a:xfrm flipV="1">
          <a:off x="866775" y="10791825"/>
          <a:ext cx="3648075" cy="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69604</xdr:colOff>
      <xdr:row>56</xdr:row>
      <xdr:rowOff>19050</xdr:rowOff>
    </xdr:from>
    <xdr:to>
      <xdr:col>8</xdr:col>
      <xdr:colOff>914400</xdr:colOff>
      <xdr:row>56</xdr:row>
      <xdr:rowOff>19056</xdr:rowOff>
    </xdr:to>
    <xdr:cxnSp macro="">
      <xdr:nvCxnSpPr>
        <xdr:cNvPr id="9" name="6 Conector recto"/>
        <xdr:cNvCxnSpPr/>
      </xdr:nvCxnSpPr>
      <xdr:spPr>
        <a:xfrm flipV="1">
          <a:off x="8451604" y="10801350"/>
          <a:ext cx="2806946" cy="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EVAC%202021/SEVAC%202022/ENERO%202022/ESTADOS%20FINANCIEROS%20TESCHI%20A%20MARZO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3">
          <cell r="F13">
            <v>-27.940000000000069</v>
          </cell>
          <cell r="I13">
            <v>23996.010000000002</v>
          </cell>
        </row>
        <row r="15">
          <cell r="F15">
            <v>0</v>
          </cell>
          <cell r="I15">
            <v>0</v>
          </cell>
        </row>
        <row r="17">
          <cell r="F17">
            <v>0</v>
          </cell>
          <cell r="I17">
            <v>0</v>
          </cell>
        </row>
        <row r="19">
          <cell r="E19">
            <v>112129.43</v>
          </cell>
          <cell r="H19">
            <v>23996.010000000002</v>
          </cell>
        </row>
      </sheetData>
      <sheetData sheetId="11"/>
      <sheetData sheetId="12"/>
      <sheetData sheetId="13">
        <row r="5">
          <cell r="B5" t="str">
            <v xml:space="preserve">TECNOLÓGICO DE ESTUDIOS SUPERIORES DE CHIMALHUACÁN (TESCHI) </v>
          </cell>
        </row>
        <row r="8">
          <cell r="B8" t="str">
            <v>Del 1 de enero al 31 de marzo de 2021</v>
          </cell>
        </row>
      </sheetData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8"/>
  <sheetViews>
    <sheetView tabSelected="1" view="pageBreakPreview" zoomScale="106" zoomScaleNormal="100" zoomScaleSheetLayoutView="106" workbookViewId="0">
      <selection activeCell="C49" sqref="C49"/>
    </sheetView>
  </sheetViews>
  <sheetFormatPr baseColWidth="10" defaultRowHeight="15" x14ac:dyDescent="0.25"/>
  <cols>
    <col min="1" max="1" width="2.7109375" style="23" customWidth="1"/>
    <col min="2" max="2" width="17.85546875" style="23" customWidth="1"/>
    <col min="3" max="3" width="61" style="23" customWidth="1"/>
    <col min="4" max="9" width="14.7109375" style="23" customWidth="1"/>
  </cols>
  <sheetData>
    <row r="2" spans="2:9" x14ac:dyDescent="0.25">
      <c r="B2" s="40" t="str">
        <f>+'[1]ADMTVA 2'!B5:I5</f>
        <v xml:space="preserve">TECNOLÓGICO DE ESTUDIOS SUPERIORES DE CHIMALHUACÁN (TESCHI) </v>
      </c>
      <c r="C2" s="41"/>
      <c r="D2" s="41"/>
      <c r="E2" s="41"/>
      <c r="F2" s="41"/>
      <c r="G2" s="41"/>
      <c r="H2" s="41"/>
      <c r="I2" s="42"/>
    </row>
    <row r="3" spans="2:9" x14ac:dyDescent="0.25">
      <c r="B3" s="43" t="s">
        <v>0</v>
      </c>
      <c r="C3" s="44"/>
      <c r="D3" s="44"/>
      <c r="E3" s="44"/>
      <c r="F3" s="44"/>
      <c r="G3" s="44"/>
      <c r="H3" s="44"/>
      <c r="I3" s="45"/>
    </row>
    <row r="4" spans="2:9" x14ac:dyDescent="0.25">
      <c r="B4" s="46" t="s">
        <v>1</v>
      </c>
      <c r="C4" s="47"/>
      <c r="D4" s="47"/>
      <c r="E4" s="47"/>
      <c r="F4" s="47"/>
      <c r="G4" s="47"/>
      <c r="H4" s="47"/>
      <c r="I4" s="48"/>
    </row>
    <row r="5" spans="2:9" x14ac:dyDescent="0.25">
      <c r="B5" s="46" t="str">
        <f>+'[1]ADMTVA 2'!B8:I8</f>
        <v>Del 1 de enero al 31 de marzo de 2021</v>
      </c>
      <c r="C5" s="47"/>
      <c r="D5" s="47"/>
      <c r="E5" s="47"/>
      <c r="F5" s="47"/>
      <c r="G5" s="47"/>
      <c r="H5" s="47"/>
      <c r="I5" s="48"/>
    </row>
    <row r="6" spans="2:9" x14ac:dyDescent="0.25">
      <c r="B6" s="49" t="s">
        <v>2</v>
      </c>
      <c r="C6" s="50"/>
      <c r="D6" s="50"/>
      <c r="E6" s="50"/>
      <c r="F6" s="50"/>
      <c r="G6" s="50"/>
      <c r="H6" s="50"/>
      <c r="I6" s="51"/>
    </row>
    <row r="7" spans="2:9" x14ac:dyDescent="0.25">
      <c r="B7" s="1"/>
      <c r="C7" s="1"/>
      <c r="D7" s="1"/>
      <c r="E7" s="1"/>
      <c r="F7" s="1"/>
      <c r="G7" s="1"/>
      <c r="H7" s="1"/>
      <c r="I7" s="1"/>
    </row>
    <row r="8" spans="2:9" x14ac:dyDescent="0.25">
      <c r="B8" s="29" t="s">
        <v>3</v>
      </c>
      <c r="C8" s="30"/>
      <c r="D8" s="35" t="s">
        <v>4</v>
      </c>
      <c r="E8" s="36"/>
      <c r="F8" s="36"/>
      <c r="G8" s="36"/>
      <c r="H8" s="37"/>
      <c r="I8" s="38" t="s">
        <v>5</v>
      </c>
    </row>
    <row r="9" spans="2:9" ht="24" x14ac:dyDescent="0.25">
      <c r="B9" s="31"/>
      <c r="C9" s="32"/>
      <c r="D9" s="28" t="s">
        <v>6</v>
      </c>
      <c r="E9" s="2" t="s">
        <v>7</v>
      </c>
      <c r="F9" s="28" t="s">
        <v>8</v>
      </c>
      <c r="G9" s="28" t="s">
        <v>9</v>
      </c>
      <c r="H9" s="28" t="s">
        <v>10</v>
      </c>
      <c r="I9" s="39"/>
    </row>
    <row r="10" spans="2:9" x14ac:dyDescent="0.25">
      <c r="B10" s="33"/>
      <c r="C10" s="34"/>
      <c r="D10" s="28">
        <v>1</v>
      </c>
      <c r="E10" s="28">
        <v>2</v>
      </c>
      <c r="F10" s="28" t="s">
        <v>11</v>
      </c>
      <c r="G10" s="28">
        <v>4</v>
      </c>
      <c r="H10" s="28">
        <v>5</v>
      </c>
      <c r="I10" s="3" t="s">
        <v>12</v>
      </c>
    </row>
    <row r="11" spans="2:9" x14ac:dyDescent="0.25">
      <c r="B11" s="4"/>
      <c r="C11" s="5"/>
      <c r="D11" s="6"/>
      <c r="E11" s="6"/>
      <c r="F11" s="6"/>
      <c r="G11" s="6"/>
      <c r="H11" s="6"/>
      <c r="I11" s="6"/>
    </row>
    <row r="12" spans="2:9" x14ac:dyDescent="0.25">
      <c r="B12" s="54" t="s">
        <v>13</v>
      </c>
      <c r="C12" s="55"/>
      <c r="D12" s="7">
        <f t="shared" ref="D12:I12" si="0">SUM(D13:D20)</f>
        <v>0</v>
      </c>
      <c r="E12" s="7">
        <f t="shared" si="0"/>
        <v>0</v>
      </c>
      <c r="F12" s="7">
        <f t="shared" si="0"/>
        <v>0</v>
      </c>
      <c r="G12" s="7">
        <f t="shared" si="0"/>
        <v>0</v>
      </c>
      <c r="H12" s="7">
        <f t="shared" si="0"/>
        <v>0</v>
      </c>
      <c r="I12" s="7">
        <f t="shared" si="0"/>
        <v>0</v>
      </c>
    </row>
    <row r="13" spans="2:9" x14ac:dyDescent="0.25">
      <c r="B13" s="52" t="s">
        <v>14</v>
      </c>
      <c r="C13" s="53"/>
      <c r="D13" s="8"/>
      <c r="E13" s="8"/>
      <c r="F13" s="9">
        <f>D13+E13</f>
        <v>0</v>
      </c>
      <c r="G13" s="8"/>
      <c r="H13" s="8"/>
      <c r="I13" s="9">
        <f>F13-G13</f>
        <v>0</v>
      </c>
    </row>
    <row r="14" spans="2:9" x14ac:dyDescent="0.25">
      <c r="B14" s="52" t="s">
        <v>15</v>
      </c>
      <c r="C14" s="53"/>
      <c r="D14" s="8"/>
      <c r="E14" s="8"/>
      <c r="F14" s="9">
        <f t="shared" ref="F14:F20" si="1">D14+E14</f>
        <v>0</v>
      </c>
      <c r="G14" s="8"/>
      <c r="H14" s="8"/>
      <c r="I14" s="9">
        <f t="shared" ref="I14:I20" si="2">F14-G14</f>
        <v>0</v>
      </c>
    </row>
    <row r="15" spans="2:9" x14ac:dyDescent="0.25">
      <c r="B15" s="52" t="s">
        <v>16</v>
      </c>
      <c r="C15" s="53"/>
      <c r="D15" s="8"/>
      <c r="E15" s="8"/>
      <c r="F15" s="9">
        <f t="shared" si="1"/>
        <v>0</v>
      </c>
      <c r="G15" s="8"/>
      <c r="H15" s="8"/>
      <c r="I15" s="9">
        <f t="shared" si="2"/>
        <v>0</v>
      </c>
    </row>
    <row r="16" spans="2:9" x14ac:dyDescent="0.25">
      <c r="B16" s="52" t="s">
        <v>17</v>
      </c>
      <c r="C16" s="53"/>
      <c r="D16" s="8"/>
      <c r="E16" s="8"/>
      <c r="F16" s="9">
        <f t="shared" si="1"/>
        <v>0</v>
      </c>
      <c r="G16" s="8"/>
      <c r="H16" s="8"/>
      <c r="I16" s="9">
        <f t="shared" si="2"/>
        <v>0</v>
      </c>
    </row>
    <row r="17" spans="2:9" x14ac:dyDescent="0.25">
      <c r="B17" s="52" t="s">
        <v>18</v>
      </c>
      <c r="C17" s="53"/>
      <c r="D17" s="8"/>
      <c r="E17" s="8"/>
      <c r="F17" s="9">
        <f t="shared" si="1"/>
        <v>0</v>
      </c>
      <c r="G17" s="8"/>
      <c r="H17" s="8"/>
      <c r="I17" s="9">
        <f t="shared" si="2"/>
        <v>0</v>
      </c>
    </row>
    <row r="18" spans="2:9" x14ac:dyDescent="0.25">
      <c r="B18" s="52" t="s">
        <v>19</v>
      </c>
      <c r="C18" s="53"/>
      <c r="D18" s="8"/>
      <c r="E18" s="8"/>
      <c r="F18" s="9">
        <f t="shared" si="1"/>
        <v>0</v>
      </c>
      <c r="G18" s="8"/>
      <c r="H18" s="8"/>
      <c r="I18" s="9">
        <f t="shared" si="2"/>
        <v>0</v>
      </c>
    </row>
    <row r="19" spans="2:9" x14ac:dyDescent="0.25">
      <c r="B19" s="52" t="s">
        <v>20</v>
      </c>
      <c r="C19" s="53"/>
      <c r="D19" s="8"/>
      <c r="E19" s="8"/>
      <c r="F19" s="9">
        <f t="shared" si="1"/>
        <v>0</v>
      </c>
      <c r="G19" s="8"/>
      <c r="H19" s="8"/>
      <c r="I19" s="9">
        <f t="shared" si="2"/>
        <v>0</v>
      </c>
    </row>
    <row r="20" spans="2:9" x14ac:dyDescent="0.25">
      <c r="B20" s="52" t="s">
        <v>21</v>
      </c>
      <c r="C20" s="53"/>
      <c r="D20" s="8"/>
      <c r="E20" s="8"/>
      <c r="F20" s="9">
        <f t="shared" si="1"/>
        <v>0</v>
      </c>
      <c r="G20" s="8"/>
      <c r="H20" s="8"/>
      <c r="I20" s="9">
        <f t="shared" si="2"/>
        <v>0</v>
      </c>
    </row>
    <row r="21" spans="2:9" x14ac:dyDescent="0.25">
      <c r="B21" s="27"/>
      <c r="C21" s="10"/>
      <c r="D21" s="11"/>
      <c r="E21" s="11"/>
      <c r="F21" s="11"/>
      <c r="G21" s="11"/>
      <c r="H21" s="11"/>
      <c r="I21" s="11"/>
    </row>
    <row r="22" spans="2:9" x14ac:dyDescent="0.25">
      <c r="B22" s="54" t="s">
        <v>22</v>
      </c>
      <c r="C22" s="55"/>
      <c r="D22" s="7">
        <f t="shared" ref="D22:I22" si="3">SUM(D23:D29)</f>
        <v>112129.43</v>
      </c>
      <c r="E22" s="7">
        <f t="shared" si="3"/>
        <v>-27.940000000000069</v>
      </c>
      <c r="F22" s="7">
        <f t="shared" si="3"/>
        <v>112101.48999999999</v>
      </c>
      <c r="G22" s="7">
        <f t="shared" si="3"/>
        <v>23996.010000000002</v>
      </c>
      <c r="H22" s="7">
        <f t="shared" si="3"/>
        <v>23996.010000000002</v>
      </c>
      <c r="I22" s="7">
        <f t="shared" si="3"/>
        <v>88105.479999999981</v>
      </c>
    </row>
    <row r="23" spans="2:9" x14ac:dyDescent="0.25">
      <c r="B23" s="52" t="s">
        <v>23</v>
      </c>
      <c r="C23" s="53"/>
      <c r="D23" s="12"/>
      <c r="E23" s="12"/>
      <c r="F23" s="9">
        <f>D23+E23</f>
        <v>0</v>
      </c>
      <c r="G23" s="12"/>
      <c r="H23" s="12"/>
      <c r="I23" s="9">
        <f>F23-G23</f>
        <v>0</v>
      </c>
    </row>
    <row r="24" spans="2:9" x14ac:dyDescent="0.25">
      <c r="B24" s="52" t="s">
        <v>24</v>
      </c>
      <c r="C24" s="53"/>
      <c r="D24" s="12"/>
      <c r="E24" s="12"/>
      <c r="F24" s="9">
        <f t="shared" ref="F24:F29" si="4">D24+E24</f>
        <v>0</v>
      </c>
      <c r="G24" s="12"/>
      <c r="H24" s="12"/>
      <c r="I24" s="9">
        <f t="shared" ref="I24:I29" si="5">F24-G24</f>
        <v>0</v>
      </c>
    </row>
    <row r="25" spans="2:9" x14ac:dyDescent="0.25">
      <c r="B25" s="52" t="s">
        <v>25</v>
      </c>
      <c r="C25" s="53"/>
      <c r="D25" s="12"/>
      <c r="E25" s="12"/>
      <c r="F25" s="9">
        <f t="shared" si="4"/>
        <v>0</v>
      </c>
      <c r="G25" s="12"/>
      <c r="H25" s="12"/>
      <c r="I25" s="9">
        <f t="shared" si="5"/>
        <v>0</v>
      </c>
    </row>
    <row r="26" spans="2:9" x14ac:dyDescent="0.25">
      <c r="B26" s="52" t="s">
        <v>26</v>
      </c>
      <c r="C26" s="53"/>
      <c r="D26" s="12"/>
      <c r="E26" s="12"/>
      <c r="F26" s="9">
        <f t="shared" si="4"/>
        <v>0</v>
      </c>
      <c r="G26" s="12"/>
      <c r="H26" s="12"/>
      <c r="I26" s="9">
        <f t="shared" si="5"/>
        <v>0</v>
      </c>
    </row>
    <row r="27" spans="2:9" x14ac:dyDescent="0.25">
      <c r="B27" s="52" t="s">
        <v>27</v>
      </c>
      <c r="C27" s="53"/>
      <c r="D27" s="12">
        <f>'[1]EGR ECONOM'!E19</f>
        <v>112129.43</v>
      </c>
      <c r="E27" s="12">
        <f>'[1]EGR ECONOM'!F13+'[1]EGR ECONOM'!F15</f>
        <v>-27.940000000000069</v>
      </c>
      <c r="F27" s="9">
        <f>D27+E27</f>
        <v>112101.48999999999</v>
      </c>
      <c r="G27" s="12">
        <f>'[1]EGR ECONOM'!H19</f>
        <v>23996.010000000002</v>
      </c>
      <c r="H27" s="13">
        <f>'[1]EGR ECONOM'!I13+'[1]EGR ECONOM'!I15</f>
        <v>23996.010000000002</v>
      </c>
      <c r="I27" s="9">
        <f>F27-G27</f>
        <v>88105.479999999981</v>
      </c>
    </row>
    <row r="28" spans="2:9" x14ac:dyDescent="0.25">
      <c r="B28" s="52" t="s">
        <v>28</v>
      </c>
      <c r="C28" s="53"/>
      <c r="D28" s="12"/>
      <c r="E28" s="12"/>
      <c r="F28" s="9">
        <f t="shared" si="4"/>
        <v>0</v>
      </c>
      <c r="G28" s="12"/>
      <c r="H28" s="12"/>
      <c r="I28" s="9">
        <f t="shared" si="5"/>
        <v>0</v>
      </c>
    </row>
    <row r="29" spans="2:9" x14ac:dyDescent="0.25">
      <c r="B29" s="52" t="s">
        <v>29</v>
      </c>
      <c r="C29" s="53"/>
      <c r="D29" s="12"/>
      <c r="E29" s="12"/>
      <c r="F29" s="9">
        <f t="shared" si="4"/>
        <v>0</v>
      </c>
      <c r="G29" s="12"/>
      <c r="H29" s="12"/>
      <c r="I29" s="9">
        <f t="shared" si="5"/>
        <v>0</v>
      </c>
    </row>
    <row r="30" spans="2:9" x14ac:dyDescent="0.25">
      <c r="B30" s="27"/>
      <c r="C30" s="10"/>
      <c r="D30" s="14"/>
      <c r="E30" s="14"/>
      <c r="F30" s="11"/>
      <c r="G30" s="14"/>
      <c r="H30" s="14"/>
      <c r="I30" s="14"/>
    </row>
    <row r="31" spans="2:9" x14ac:dyDescent="0.25">
      <c r="B31" s="54" t="s">
        <v>30</v>
      </c>
      <c r="C31" s="55"/>
      <c r="D31" s="15">
        <f t="shared" ref="D31:I31" si="6">SUM(D32:D40)</f>
        <v>0</v>
      </c>
      <c r="E31" s="15">
        <f t="shared" si="6"/>
        <v>0</v>
      </c>
      <c r="F31" s="15">
        <f t="shared" si="6"/>
        <v>0</v>
      </c>
      <c r="G31" s="15">
        <f t="shared" si="6"/>
        <v>0</v>
      </c>
      <c r="H31" s="15">
        <f t="shared" si="6"/>
        <v>0</v>
      </c>
      <c r="I31" s="15">
        <f t="shared" si="6"/>
        <v>0</v>
      </c>
    </row>
    <row r="32" spans="2:9" x14ac:dyDescent="0.25">
      <c r="B32" s="52" t="s">
        <v>31</v>
      </c>
      <c r="C32" s="53"/>
      <c r="D32" s="12"/>
      <c r="E32" s="12"/>
      <c r="F32" s="9">
        <f>D32+E32</f>
        <v>0</v>
      </c>
      <c r="G32" s="12"/>
      <c r="H32" s="12"/>
      <c r="I32" s="9">
        <f t="shared" ref="I32:I40" si="7">F32-G32</f>
        <v>0</v>
      </c>
    </row>
    <row r="33" spans="2:9" x14ac:dyDescent="0.25">
      <c r="B33" s="52" t="s">
        <v>32</v>
      </c>
      <c r="C33" s="53"/>
      <c r="D33" s="12"/>
      <c r="E33" s="12"/>
      <c r="F33" s="9">
        <f t="shared" ref="F33:F40" si="8">D33+E33</f>
        <v>0</v>
      </c>
      <c r="G33" s="12"/>
      <c r="H33" s="12"/>
      <c r="I33" s="9">
        <f t="shared" si="7"/>
        <v>0</v>
      </c>
    </row>
    <row r="34" spans="2:9" x14ac:dyDescent="0.25">
      <c r="B34" s="52" t="s">
        <v>33</v>
      </c>
      <c r="C34" s="53"/>
      <c r="D34" s="12"/>
      <c r="E34" s="12"/>
      <c r="F34" s="9">
        <f t="shared" si="8"/>
        <v>0</v>
      </c>
      <c r="G34" s="12"/>
      <c r="H34" s="12"/>
      <c r="I34" s="9">
        <f t="shared" si="7"/>
        <v>0</v>
      </c>
    </row>
    <row r="35" spans="2:9" x14ac:dyDescent="0.25">
      <c r="B35" s="52" t="s">
        <v>34</v>
      </c>
      <c r="C35" s="53"/>
      <c r="D35" s="12"/>
      <c r="E35" s="12"/>
      <c r="F35" s="9">
        <f t="shared" si="8"/>
        <v>0</v>
      </c>
      <c r="G35" s="12"/>
      <c r="H35" s="12"/>
      <c r="I35" s="9">
        <f t="shared" si="7"/>
        <v>0</v>
      </c>
    </row>
    <row r="36" spans="2:9" x14ac:dyDescent="0.25">
      <c r="B36" s="52" t="s">
        <v>35</v>
      </c>
      <c r="C36" s="53"/>
      <c r="D36" s="12"/>
      <c r="E36" s="12"/>
      <c r="F36" s="9">
        <f t="shared" si="8"/>
        <v>0</v>
      </c>
      <c r="G36" s="12"/>
      <c r="H36" s="12"/>
      <c r="I36" s="9">
        <f t="shared" si="7"/>
        <v>0</v>
      </c>
    </row>
    <row r="37" spans="2:9" x14ac:dyDescent="0.25">
      <c r="B37" s="52" t="s">
        <v>36</v>
      </c>
      <c r="C37" s="53"/>
      <c r="D37" s="12"/>
      <c r="E37" s="12"/>
      <c r="F37" s="9">
        <f>D37+E37</f>
        <v>0</v>
      </c>
      <c r="G37" s="12"/>
      <c r="H37" s="12"/>
      <c r="I37" s="9">
        <f t="shared" si="7"/>
        <v>0</v>
      </c>
    </row>
    <row r="38" spans="2:9" x14ac:dyDescent="0.25">
      <c r="B38" s="52" t="s">
        <v>37</v>
      </c>
      <c r="C38" s="53"/>
      <c r="D38" s="12"/>
      <c r="E38" s="12"/>
      <c r="F38" s="9">
        <f t="shared" si="8"/>
        <v>0</v>
      </c>
      <c r="G38" s="12"/>
      <c r="H38" s="12"/>
      <c r="I38" s="9">
        <f t="shared" si="7"/>
        <v>0</v>
      </c>
    </row>
    <row r="39" spans="2:9" x14ac:dyDescent="0.25">
      <c r="B39" s="52" t="s">
        <v>38</v>
      </c>
      <c r="C39" s="53"/>
      <c r="D39" s="12"/>
      <c r="E39" s="12"/>
      <c r="F39" s="9">
        <f t="shared" si="8"/>
        <v>0</v>
      </c>
      <c r="G39" s="12"/>
      <c r="H39" s="12"/>
      <c r="I39" s="9">
        <f t="shared" si="7"/>
        <v>0</v>
      </c>
    </row>
    <row r="40" spans="2:9" x14ac:dyDescent="0.25">
      <c r="B40" s="52" t="s">
        <v>39</v>
      </c>
      <c r="C40" s="53"/>
      <c r="D40" s="12"/>
      <c r="E40" s="12"/>
      <c r="F40" s="9">
        <f t="shared" si="8"/>
        <v>0</v>
      </c>
      <c r="G40" s="12"/>
      <c r="H40" s="12"/>
      <c r="I40" s="9">
        <f t="shared" si="7"/>
        <v>0</v>
      </c>
    </row>
    <row r="41" spans="2:9" x14ac:dyDescent="0.25">
      <c r="B41" s="27"/>
      <c r="C41" s="10"/>
      <c r="D41" s="14"/>
      <c r="E41" s="14"/>
      <c r="F41" s="14"/>
      <c r="G41" s="14"/>
      <c r="H41" s="14"/>
      <c r="I41" s="14"/>
    </row>
    <row r="42" spans="2:9" x14ac:dyDescent="0.25">
      <c r="B42" s="54" t="s">
        <v>40</v>
      </c>
      <c r="C42" s="55"/>
      <c r="D42" s="15">
        <f t="shared" ref="D42:I42" si="9">SUM(D43:D46)</f>
        <v>0</v>
      </c>
      <c r="E42" s="15">
        <f t="shared" si="9"/>
        <v>0</v>
      </c>
      <c r="F42" s="15">
        <f t="shared" si="9"/>
        <v>0</v>
      </c>
      <c r="G42" s="16">
        <f t="shared" si="9"/>
        <v>0</v>
      </c>
      <c r="H42" s="15">
        <f t="shared" si="9"/>
        <v>0</v>
      </c>
      <c r="I42" s="15">
        <f t="shared" si="9"/>
        <v>0</v>
      </c>
    </row>
    <row r="43" spans="2:9" x14ac:dyDescent="0.25">
      <c r="B43" s="52" t="s">
        <v>41</v>
      </c>
      <c r="C43" s="53"/>
      <c r="D43" s="12"/>
      <c r="E43" s="12"/>
      <c r="F43" s="9">
        <f>D43+E43</f>
        <v>0</v>
      </c>
      <c r="G43" s="12"/>
      <c r="H43" s="12"/>
      <c r="I43" s="9">
        <f>F43-G43</f>
        <v>0</v>
      </c>
    </row>
    <row r="44" spans="2:9" x14ac:dyDescent="0.25">
      <c r="B44" s="52" t="s">
        <v>42</v>
      </c>
      <c r="C44" s="53"/>
      <c r="D44" s="12"/>
      <c r="E44" s="12"/>
      <c r="F44" s="9">
        <f>D44+E44</f>
        <v>0</v>
      </c>
      <c r="G44" s="12"/>
      <c r="H44" s="12"/>
      <c r="I44" s="9">
        <f>F44-G44</f>
        <v>0</v>
      </c>
    </row>
    <row r="45" spans="2:9" x14ac:dyDescent="0.25">
      <c r="B45" s="52" t="s">
        <v>43</v>
      </c>
      <c r="C45" s="53"/>
      <c r="D45" s="12"/>
      <c r="E45" s="12"/>
      <c r="F45" s="9">
        <f>D45+E45</f>
        <v>0</v>
      </c>
      <c r="G45" s="12"/>
      <c r="H45" s="12"/>
      <c r="I45" s="9">
        <f>F45-G45</f>
        <v>0</v>
      </c>
    </row>
    <row r="46" spans="2:9" x14ac:dyDescent="0.25">
      <c r="B46" s="52" t="s">
        <v>44</v>
      </c>
      <c r="C46" s="53"/>
      <c r="D46" s="12"/>
      <c r="E46" s="12">
        <f>'[1]EGR ECONOM'!F17</f>
        <v>0</v>
      </c>
      <c r="F46" s="9">
        <f>D46+E46</f>
        <v>0</v>
      </c>
      <c r="G46" s="12"/>
      <c r="H46" s="12">
        <f>'[1]EGR ECONOM'!I17</f>
        <v>0</v>
      </c>
      <c r="I46" s="9">
        <f>F46-G46</f>
        <v>0</v>
      </c>
    </row>
    <row r="47" spans="2:9" x14ac:dyDescent="0.25">
      <c r="B47" s="17"/>
      <c r="C47" s="18"/>
      <c r="D47" s="19"/>
      <c r="E47" s="19"/>
      <c r="F47" s="19"/>
      <c r="G47" s="19"/>
      <c r="H47" s="19"/>
      <c r="I47" s="19"/>
    </row>
    <row r="48" spans="2:9" x14ac:dyDescent="0.25">
      <c r="B48" s="20"/>
      <c r="C48" s="21" t="s">
        <v>45</v>
      </c>
      <c r="D48" s="22">
        <f t="shared" ref="D48:I48" si="10">SUM(D12,D22,D31,D42)</f>
        <v>112129.43</v>
      </c>
      <c r="E48" s="22">
        <f t="shared" si="10"/>
        <v>-27.940000000000069</v>
      </c>
      <c r="F48" s="22">
        <f t="shared" si="10"/>
        <v>112101.48999999999</v>
      </c>
      <c r="G48" s="22">
        <f t="shared" si="10"/>
        <v>23996.010000000002</v>
      </c>
      <c r="H48" s="22">
        <f t="shared" si="10"/>
        <v>23996.010000000002</v>
      </c>
      <c r="I48" s="22">
        <f t="shared" si="10"/>
        <v>88105.479999999981</v>
      </c>
    </row>
    <row r="49" spans="2:9" x14ac:dyDescent="0.25">
      <c r="B49" s="25"/>
      <c r="C49" s="26"/>
      <c r="D49" s="24"/>
      <c r="E49" s="24"/>
      <c r="F49" s="24"/>
      <c r="G49" s="24"/>
      <c r="H49" s="24"/>
      <c r="I49" s="24"/>
    </row>
    <row r="50" spans="2:9" x14ac:dyDescent="0.25">
      <c r="B50" s="25"/>
      <c r="C50" s="26"/>
      <c r="D50" s="24"/>
      <c r="E50" s="24"/>
      <c r="F50" s="24"/>
      <c r="G50" s="24"/>
      <c r="H50" s="24"/>
      <c r="I50" s="24"/>
    </row>
    <row r="51" spans="2:9" x14ac:dyDescent="0.25">
      <c r="B51" s="25"/>
      <c r="C51" s="26"/>
      <c r="D51" s="24"/>
      <c r="E51" s="24"/>
      <c r="F51" s="24"/>
      <c r="G51" s="24"/>
      <c r="H51" s="24"/>
      <c r="I51" s="24"/>
    </row>
    <row r="52" spans="2:9" x14ac:dyDescent="0.25">
      <c r="B52" s="25"/>
      <c r="C52" s="26"/>
      <c r="D52" s="24"/>
      <c r="E52" s="24"/>
      <c r="F52" s="24"/>
      <c r="G52" s="24"/>
      <c r="H52" s="24"/>
      <c r="I52" s="24"/>
    </row>
    <row r="53" spans="2:9" x14ac:dyDescent="0.25">
      <c r="B53" s="25"/>
      <c r="C53" s="26"/>
      <c r="D53" s="24"/>
      <c r="E53" s="24"/>
      <c r="F53" s="24"/>
      <c r="G53" s="24"/>
      <c r="H53" s="24"/>
      <c r="I53" s="24"/>
    </row>
    <row r="54" spans="2:9" x14ac:dyDescent="0.25">
      <c r="B54" s="25"/>
      <c r="C54" s="26"/>
      <c r="D54" s="24"/>
      <c r="E54" s="24"/>
      <c r="F54" s="24"/>
      <c r="G54" s="24"/>
      <c r="H54" s="24"/>
      <c r="I54" s="24"/>
    </row>
    <row r="57" spans="2:9" x14ac:dyDescent="0.25">
      <c r="B57" s="56"/>
      <c r="C57" s="56"/>
      <c r="D57" s="57"/>
      <c r="E57" s="57"/>
      <c r="G57" s="58"/>
      <c r="H57" s="58"/>
      <c r="I57" s="58"/>
    </row>
    <row r="58" spans="2:9" x14ac:dyDescent="0.25">
      <c r="C58" s="59"/>
      <c r="D58" s="59"/>
      <c r="E58" s="59"/>
      <c r="G58" s="58"/>
      <c r="H58" s="58"/>
      <c r="I58" s="58"/>
    </row>
  </sheetData>
  <mergeCells count="43">
    <mergeCell ref="B57:C57"/>
    <mergeCell ref="G57:I57"/>
    <mergeCell ref="G58:I58"/>
    <mergeCell ref="B45:C45"/>
    <mergeCell ref="B46:C46"/>
    <mergeCell ref="B38:C38"/>
    <mergeCell ref="B39:C39"/>
    <mergeCell ref="B40:C40"/>
    <mergeCell ref="B42:C42"/>
    <mergeCell ref="B43:C43"/>
    <mergeCell ref="B44:C44"/>
    <mergeCell ref="B37:C37"/>
    <mergeCell ref="B25:C25"/>
    <mergeCell ref="B26:C26"/>
    <mergeCell ref="B27:C27"/>
    <mergeCell ref="B28:C28"/>
    <mergeCell ref="B29:C29"/>
    <mergeCell ref="B31:C31"/>
    <mergeCell ref="B32:C32"/>
    <mergeCell ref="B33:C33"/>
    <mergeCell ref="B34:C34"/>
    <mergeCell ref="B35:C35"/>
    <mergeCell ref="B36:C36"/>
    <mergeCell ref="B24:C24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8:C10"/>
    <mergeCell ref="D8:H8"/>
    <mergeCell ref="I8:I9"/>
    <mergeCell ref="B2:I2"/>
    <mergeCell ref="B3:I3"/>
    <mergeCell ref="B4:I4"/>
    <mergeCell ref="B5:I5"/>
    <mergeCell ref="B6:I6"/>
  </mergeCells>
  <printOptions horizontalCentered="1"/>
  <pageMargins left="0.70866141732283472" right="0.70866141732283472" top="0.74803149606299213" bottom="0.74803149606299213" header="0.31496062992125984" footer="0.31496062992125984"/>
  <pageSetup scale="62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 FUNCIONAL</vt:lpstr>
      <vt:lpstr>'EGR FUNCIONAL'!Área_de_impresión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TESCHI</cp:lastModifiedBy>
  <dcterms:created xsi:type="dcterms:W3CDTF">2019-10-23T17:12:47Z</dcterms:created>
  <dcterms:modified xsi:type="dcterms:W3CDTF">2022-05-19T16:14:14Z</dcterms:modified>
</cp:coreProperties>
</file>